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desagregar\1\"/>
    </mc:Choice>
  </mc:AlternateContent>
  <bookViews>
    <workbookView xWindow="0" yWindow="0" windowWidth="20490" windowHeight="7755"/>
  </bookViews>
  <sheets>
    <sheet name="Estado de Situación Financiera" sheetId="1" r:id="rId1"/>
  </sheets>
  <definedNames>
    <definedName name="_xlnm.Print_Area" localSheetId="0">'Estado de Situación Financiera'!$C$2:$H$58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E31" i="1"/>
  <c r="E32" i="1" s="1"/>
  <c r="D31" i="1"/>
  <c r="H30" i="1"/>
  <c r="H43" i="1" s="1"/>
  <c r="G30" i="1"/>
  <c r="G43" i="1" s="1"/>
  <c r="H27" i="1"/>
  <c r="H28" i="1" s="1"/>
  <c r="G27" i="1"/>
  <c r="L23" i="1"/>
  <c r="H19" i="1"/>
  <c r="G19" i="1"/>
  <c r="G28" i="1" s="1"/>
  <c r="G44" i="1" s="1"/>
  <c r="E19" i="1"/>
  <c r="D19" i="1"/>
  <c r="D32" i="1" s="1"/>
  <c r="H8" i="1"/>
  <c r="G8" i="1"/>
  <c r="H44" i="1" l="1"/>
</calcChain>
</file>

<file path=xl/sharedStrings.xml><?xml version="1.0" encoding="utf-8"?>
<sst xmlns="http://schemas.openxmlformats.org/spreadsheetml/2006/main" count="66" uniqueCount="65">
  <si>
    <t>1er. Informe Trimestral de Avance de Gestión 2024</t>
  </si>
  <si>
    <t>Poder Ejecutivo del Estado de Oaxaca</t>
  </si>
  <si>
    <t>Estado de Situación Financiera Consolidado</t>
  </si>
  <si>
    <t>Al 31 de marzo de 2024</t>
  </si>
  <si>
    <t xml:space="preserve"> (Pesos)</t>
  </si>
  <si>
    <t>Concepto</t>
  </si>
  <si>
    <t>ACTIVO</t>
  </si>
  <si>
    <t>PASIVO</t>
  </si>
  <si>
    <t>Activo Circulante</t>
  </si>
  <si>
    <t>Pasivo Circulante</t>
  </si>
  <si>
    <r>
      <t>Efectivo y Equivalentes</t>
    </r>
    <r>
      <rPr>
        <b/>
        <sz val="10"/>
        <color theme="1"/>
        <rFont val="Monserat medium"/>
      </rPr>
      <t xml:space="preserve"> </t>
    </r>
  </si>
  <si>
    <t xml:space="preserve">Cuentas por Pagar a Corto Plazo </t>
  </si>
  <si>
    <r>
      <t>Derechos a Recibir Efectivo o Equivalentes</t>
    </r>
    <r>
      <rPr>
        <b/>
        <sz val="10"/>
        <color theme="1"/>
        <rFont val="Monserat medium"/>
      </rPr>
      <t xml:space="preserve">  </t>
    </r>
  </si>
  <si>
    <t>Documentos por Pagar a Corto Plazo</t>
  </si>
  <si>
    <t xml:space="preserve">Derechos a Recibir Bienes o Servicios 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</si>
  <si>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</si>
  <si>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</si>
  <si>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</si>
  <si>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</si>
  <si>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</si>
  <si>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</si>
  <si>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</si>
  <si>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</si>
  <si>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</si>
  <si>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 </t>
  </si>
  <si>
    <t>Total de  Activos  Circulantes</t>
  </si>
  <si>
    <t>Total de Pasivos Circulantes</t>
  </si>
  <si>
    <t>Activo No Circulante</t>
  </si>
  <si>
    <t>Pasivo No Circulante</t>
  </si>
  <si>
    <t xml:space="preserve">Inversiones Financieras a Largo Plazo 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</si>
  <si>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</si>
  <si>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</si>
  <si>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</si>
  <si>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</si>
  <si>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r>
      <t>Deuda Pública a Largo Plazo</t>
    </r>
    <r>
      <rPr>
        <b/>
        <sz val="10"/>
        <color theme="1"/>
        <rFont val="Monserat medium"/>
      </rPr>
      <t xml:space="preserve">  </t>
    </r>
  </si>
  <si>
    <t xml:space="preserve">Bienes Muebles </t>
  </si>
  <si>
    <t>Pasivos Diferidos a Largo Plazo</t>
  </si>
  <si>
    <r>
      <t>Activos Intangibles</t>
    </r>
    <r>
      <rPr>
        <b/>
        <sz val="10"/>
        <color theme="1"/>
        <rFont val="Monserat medium"/>
      </rPr>
      <t xml:space="preserve"> </t>
    </r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</si>
  <si>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</si>
  <si>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</si>
  <si>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</si>
  <si>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</si>
  <si>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</si>
  <si>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</si>
  <si>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</si>
  <si>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</si>
  <si>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 PATRIMONIO</t>
  </si>
  <si>
    <t>Hacienda Pública/ Patrimonio Contribuido</t>
  </si>
  <si>
    <t>Total de  Activos  No Circulantes</t>
  </si>
  <si>
    <t>Aportaciones</t>
  </si>
  <si>
    <t>Total del Activo</t>
  </si>
  <si>
    <t>Donaciones de Capital</t>
  </si>
  <si>
    <t>Actualización de la Hacienda Pública / Patrimonio</t>
  </si>
  <si>
    <t>Hacienda Pública/ Patrimonio Generado</t>
  </si>
  <si>
    <t xml:space="preserve">Resultados del Ejercicio (Ahorro / Desahorro)  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</si>
  <si>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</si>
  <si>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</si>
  <si>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</si>
  <si>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</si>
  <si>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</si>
  <si>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</si>
  <si>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</si>
  <si>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 xml:space="preserve">Total Hacienda Pública/ Patrimonio  </t>
  </si>
  <si>
    <t>Total del Pasivo y Hacienda Pública / Patrimonio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</si>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</sst>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Monserat medium"/>
    </font>
    <font>
      <b/>
      <sz val="10"/>
      <color theme="1"/>
      <name val="Monserat medium"/>
    </font>
    <font>
      <b/>
      <sz val="10"/>
      <color rgb="FF000000"/>
      <name val="Monserat medium"/>
    </font>
    <font>
      <sz val="10"/>
      <color rgb="FF000000"/>
      <name val="Monserat medium"/>
    </font>
    <font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vertical="center"/>
    </xf>
    <xf numFmtId="3" fontId="2" fillId="0" borderId="0" xfId="0" applyNumberFormat="1" applyFont="1"/>
    <xf numFmtId="0" fontId="2" fillId="0" borderId="0" xfId="0" applyFont="1"/>
    <xf numFmtId="164" fontId="2" fillId="0" borderId="0" xfId="1" applyNumberFormat="1" applyFont="1"/>
    <xf numFmtId="43" fontId="3" fillId="0" borderId="0" xfId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3" fontId="4" fillId="0" borderId="8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indent="2"/>
    </xf>
    <xf numFmtId="3" fontId="5" fillId="0" borderId="6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indent="2"/>
    </xf>
    <xf numFmtId="3" fontId="5" fillId="0" borderId="8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indent="1"/>
    </xf>
    <xf numFmtId="3" fontId="5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 shrinkToFit="1"/>
    </xf>
    <xf numFmtId="3" fontId="2" fillId="0" borderId="6" xfId="0" applyNumberFormat="1" applyFont="1" applyBorder="1"/>
    <xf numFmtId="3" fontId="4" fillId="0" borderId="8" xfId="0" applyNumberFormat="1" applyFont="1" applyBorder="1" applyAlignment="1">
      <alignment horizontal="right" vertical="center"/>
    </xf>
    <xf numFmtId="164" fontId="2" fillId="0" borderId="0" xfId="0" applyNumberFormat="1" applyFont="1"/>
    <xf numFmtId="3" fontId="4" fillId="0" borderId="6" xfId="1" applyNumberFormat="1" applyFont="1" applyBorder="1" applyAlignment="1">
      <alignment horizontal="right" vertical="center"/>
    </xf>
    <xf numFmtId="43" fontId="2" fillId="0" borderId="0" xfId="1" applyFont="1"/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 indent="1"/>
    </xf>
    <xf numFmtId="3" fontId="5" fillId="0" borderId="6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indent="2"/>
    </xf>
    <xf numFmtId="3" fontId="5" fillId="0" borderId="6" xfId="0" applyNumberFormat="1" applyFont="1" applyBorder="1" applyAlignment="1">
      <alignment horizontal="right" shrinkToFit="1"/>
    </xf>
    <xf numFmtId="3" fontId="5" fillId="0" borderId="8" xfId="0" applyNumberFormat="1" applyFont="1" applyBorder="1" applyAlignment="1">
      <alignment horizontal="right" shrinkToFit="1"/>
    </xf>
    <xf numFmtId="0" fontId="2" fillId="0" borderId="0" xfId="0" applyFont="1" applyBorder="1" applyAlignment="1">
      <alignment horizontal="left" wrapText="1" indent="2"/>
    </xf>
    <xf numFmtId="0" fontId="4" fillId="0" borderId="0" xfId="0" applyFont="1" applyBorder="1" applyAlignment="1">
      <alignment horizontal="left"/>
    </xf>
    <xf numFmtId="3" fontId="4" fillId="0" borderId="6" xfId="0" applyNumberFormat="1" applyFont="1" applyBorder="1" applyAlignment="1">
      <alignment horizontal="right" shrinkToFit="1"/>
    </xf>
    <xf numFmtId="0" fontId="5" fillId="0" borderId="9" xfId="0" applyFont="1" applyBorder="1" applyAlignment="1">
      <alignment horizontal="left" vertical="center"/>
    </xf>
    <xf numFmtId="3" fontId="5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2132136</xdr:colOff>
      <xdr:row>1</xdr:row>
      <xdr:rowOff>146538</xdr:rowOff>
    </xdr:from>
    <xdr:ext cx="2515581" cy="666751"/>
    <xdr:pic>
      <xdr:nvPicPr>
        <xdr:cNvPr id="2" name="Imagen 1">
          <a:extLst>
            <a:ext uri="{FF2B5EF4-FFF2-40B4-BE49-F238E27FC236}">
              <a16:creationId xmlns:a16="http://schemas.microsoft.com/office/drawing/2014/main" xmlns="" id="{83E44F01-1105-4E1F-BE00-80FD245EC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6111" y="432288"/>
          <a:ext cx="2515581" cy="666751"/>
        </a:xfrm>
        <a:prstGeom prst="rect">
          <a:avLst/>
        </a:prstGeom>
      </xdr:spPr>
    </xdr:pic>
    <xdr:clientData/>
  </xdr:oneCellAnchor>
  <xdr:twoCellAnchor editAs="oneCell">
    <xdr:from>
      <xdr:col>2</xdr:col>
      <xdr:colOff>627530</xdr:colOff>
      <xdr:row>1</xdr:row>
      <xdr:rowOff>0</xdr:rowOff>
    </xdr:from>
    <xdr:to>
      <xdr:col>2</xdr:col>
      <xdr:colOff>1580029</xdr:colOff>
      <xdr:row>5</xdr:row>
      <xdr:rowOff>134025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26975C1-ACF4-4C52-ABA8-013916AA3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80" y="285750"/>
          <a:ext cx="952499" cy="8960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333441</xdr:colOff>
      <xdr:row>52</xdr:row>
      <xdr:rowOff>21982</xdr:rowOff>
    </xdr:from>
    <xdr:to>
      <xdr:col>6</xdr:col>
      <xdr:colOff>651872</xdr:colOff>
      <xdr:row>57</xdr:row>
      <xdr:rowOff>10530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580E754E-0A1B-47D6-BBDE-4198B2DBE410}"/>
            </a:ext>
          </a:extLst>
        </xdr:cNvPr>
        <xdr:cNvSpPr txBox="1"/>
      </xdr:nvSpPr>
      <xdr:spPr>
        <a:xfrm>
          <a:off x="5467416" y="14585707"/>
          <a:ext cx="3185456" cy="41717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050">
            <a:effectLst/>
            <a:latin typeface="Monserat medium"/>
          </a:endParaRPr>
        </a:p>
      </xdr:txBody>
    </xdr:sp>
    <xdr:clientData/>
  </xdr:twoCellAnchor>
  <xdr:twoCellAnchor>
    <xdr:from>
      <xdr:col>2</xdr:col>
      <xdr:colOff>1839062</xdr:colOff>
      <xdr:row>52</xdr:row>
      <xdr:rowOff>21982</xdr:rowOff>
    </xdr:from>
    <xdr:to>
      <xdr:col>5</xdr:col>
      <xdr:colOff>193878</xdr:colOff>
      <xdr:row>57</xdr:row>
      <xdr:rowOff>10530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2DCA3F56-E780-43C9-8913-544746CB915D}"/>
            </a:ext>
          </a:extLst>
        </xdr:cNvPr>
        <xdr:cNvSpPr txBox="1"/>
      </xdr:nvSpPr>
      <xdr:spPr>
        <a:xfrm>
          <a:off x="2124812" y="14585707"/>
          <a:ext cx="3203041" cy="41717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050">
            <a:effectLst/>
            <a:latin typeface="Monserat mediu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1:U994"/>
  <sheetViews>
    <sheetView showGridLines="0" tabSelected="1" zoomScale="115" zoomScaleNormal="115" zoomScaleSheetLayoutView="130" zoomScalePageLayoutView="110" workbookViewId="0">
      <selection activeCell="B14" sqref="B14"/>
    </sheetView>
  </sheetViews>
  <sheetFormatPr baseColWidth="10" defaultColWidth="14.28515625" defaultRowHeight="15" customHeight="1"/>
  <cols>
    <col min="1" max="1" width="2.42578125" style="3" customWidth="1"/>
    <col min="2" max="2" width="1.85546875" style="3" customWidth="1"/>
    <col min="3" max="3" width="43.28515625" style="1" customWidth="1"/>
    <col min="4" max="5" width="14.7109375" style="2" customWidth="1"/>
    <col min="6" max="6" width="43" style="3" customWidth="1"/>
    <col min="7" max="8" width="14.7109375" style="2" customWidth="1"/>
    <col min="9" max="9" width="3.7109375" style="4" customWidth="1"/>
    <col min="10" max="10" width="16" style="3" customWidth="1"/>
    <col min="11" max="11" width="18.85546875" style="4" bestFit="1" customWidth="1"/>
    <col min="12" max="12" width="13.42578125" style="3" bestFit="1" customWidth="1"/>
    <col min="13" max="21" width="11.28515625" style="3" customWidth="1"/>
    <col min="22" max="16384" width="14.28515625" style="3"/>
  </cols>
  <sheetData>
    <row r="1" spans="3:11" ht="22.5" customHeight="1"/>
    <row r="2" spans="3:11" s="7" customFormat="1" ht="15" customHeight="1">
      <c r="C2" s="5" t="s">
        <v>0</v>
      </c>
      <c r="D2" s="5"/>
      <c r="E2" s="5"/>
      <c r="F2" s="5"/>
      <c r="G2" s="5"/>
      <c r="H2" s="5"/>
      <c r="I2" s="6"/>
      <c r="K2" s="6"/>
    </row>
    <row r="3" spans="3:11" s="7" customFormat="1" ht="15" customHeight="1">
      <c r="C3" s="5" t="s">
        <v>1</v>
      </c>
      <c r="D3" s="5"/>
      <c r="E3" s="5"/>
      <c r="F3" s="5"/>
      <c r="G3" s="5"/>
      <c r="H3" s="5"/>
      <c r="I3" s="6"/>
      <c r="K3" s="6"/>
    </row>
    <row r="4" spans="3:11" s="7" customFormat="1" ht="15" customHeight="1">
      <c r="C4" s="5" t="s">
        <v>2</v>
      </c>
      <c r="D4" s="5"/>
      <c r="E4" s="5"/>
      <c r="F4" s="5"/>
      <c r="G4" s="5"/>
      <c r="H4" s="5"/>
      <c r="I4" s="6"/>
      <c r="K4" s="6"/>
    </row>
    <row r="5" spans="3:11" s="7" customFormat="1" ht="15" customHeight="1">
      <c r="C5" s="5" t="s">
        <v>3</v>
      </c>
      <c r="D5" s="5"/>
      <c r="E5" s="5"/>
      <c r="F5" s="5"/>
      <c r="G5" s="5"/>
      <c r="H5" s="5"/>
      <c r="I5" s="6"/>
      <c r="K5" s="6"/>
    </row>
    <row r="6" spans="3:11" s="7" customFormat="1" ht="15" customHeight="1">
      <c r="C6" s="8" t="s">
        <v>4</v>
      </c>
      <c r="D6" s="8"/>
      <c r="E6" s="8"/>
      <c r="F6" s="8"/>
      <c r="G6" s="8"/>
      <c r="H6" s="8"/>
      <c r="I6" s="6"/>
      <c r="K6" s="6"/>
    </row>
    <row r="7" spans="3:11" s="7" customFormat="1" ht="15" customHeight="1">
      <c r="C7" s="9"/>
      <c r="D7" s="9"/>
      <c r="E7" s="9"/>
      <c r="F7" s="9"/>
      <c r="G7" s="9"/>
      <c r="H7" s="9"/>
      <c r="I7" s="6"/>
      <c r="K7" s="6"/>
    </row>
    <row r="8" spans="3:11" ht="19.5" customHeight="1">
      <c r="C8" s="10" t="s">
        <v>5</v>
      </c>
      <c r="D8" s="11">
        <v>2024</v>
      </c>
      <c r="E8" s="11">
        <v>2023</v>
      </c>
      <c r="F8" s="12" t="s">
        <v>5</v>
      </c>
      <c r="G8" s="11">
        <f t="shared" ref="G8:H8" si="0">D8</f>
        <v>2024</v>
      </c>
      <c r="H8" s="13">
        <f t="shared" si="0"/>
        <v>2023</v>
      </c>
    </row>
    <row r="9" spans="3:11" ht="24" customHeight="1">
      <c r="C9" s="14" t="s">
        <v>6</v>
      </c>
      <c r="D9" s="15"/>
      <c r="E9" s="15"/>
      <c r="F9" s="16" t="s">
        <v>7</v>
      </c>
      <c r="G9" s="17"/>
      <c r="H9" s="18"/>
    </row>
    <row r="10" spans="3:11" ht="24" customHeight="1">
      <c r="C10" s="19" t="s">
        <v>8</v>
      </c>
      <c r="D10" s="15"/>
      <c r="E10" s="15"/>
      <c r="F10" s="20" t="s">
        <v>9</v>
      </c>
      <c r="G10" s="17"/>
      <c r="H10" s="21"/>
    </row>
    <row r="11" spans="3:11" ht="24" customHeight="1">
      <c r="C11" s="22" t="s">
        <v>10</v>
      </c>
      <c r="D11" s="23">
        <v>10866643273</v>
      </c>
      <c r="E11" s="23">
        <v>5949072723</v>
      </c>
      <c r="F11" s="24" t="s">
        <v>11</v>
      </c>
      <c r="G11" s="23">
        <v>4409556684.4300003</v>
      </c>
      <c r="H11" s="25">
        <v>3778800208</v>
      </c>
      <c r="J11" s="2"/>
    </row>
    <row r="12" spans="3:11" ht="24" customHeight="1">
      <c r="C12" s="22" t="s">
        <v>12</v>
      </c>
      <c r="D12" s="23">
        <v>6066548491.1599998</v>
      </c>
      <c r="E12" s="23">
        <v>5982904667</v>
      </c>
      <c r="F12" s="24" t="s">
        <v>13</v>
      </c>
      <c r="G12" s="23">
        <v>0</v>
      </c>
      <c r="H12" s="25">
        <v>0</v>
      </c>
      <c r="J12" s="2"/>
    </row>
    <row r="13" spans="3:11" ht="33" customHeight="1">
      <c r="C13" s="22" t="s">
        <v>14</v>
      </c>
      <c r="D13" s="23">
        <v>93779787</v>
      </c>
      <c r="E13" s="23">
        <v>128493595</v>
      </c>
      <c r="F13" s="26" t="s">
        <v>15</v>
      </c>
      <c r="G13" s="23">
        <v>272000700</v>
      </c>
      <c r="H13" s="25">
        <v>242926087</v>
      </c>
      <c r="J13" s="2"/>
    </row>
    <row r="14" spans="3:11" ht="24" customHeight="1">
      <c r="C14" s="22" t="s">
        <v>16</v>
      </c>
      <c r="D14" s="23">
        <v>0</v>
      </c>
      <c r="E14" s="23">
        <v>0</v>
      </c>
      <c r="F14" s="24" t="s">
        <v>17</v>
      </c>
      <c r="G14" s="23">
        <v>0</v>
      </c>
      <c r="H14" s="25">
        <v>0</v>
      </c>
      <c r="J14" s="2"/>
    </row>
    <row r="15" spans="3:11" ht="24" customHeight="1">
      <c r="C15" s="22" t="s">
        <v>18</v>
      </c>
      <c r="D15" s="23">
        <v>0</v>
      </c>
      <c r="E15" s="23">
        <v>0</v>
      </c>
      <c r="F15" s="24" t="s">
        <v>19</v>
      </c>
      <c r="G15" s="23">
        <v>0</v>
      </c>
      <c r="H15" s="25">
        <v>0</v>
      </c>
      <c r="J15" s="2"/>
    </row>
    <row r="16" spans="3:11" ht="24" customHeight="1">
      <c r="C16" s="27" t="s">
        <v>20</v>
      </c>
      <c r="D16" s="23">
        <v>0</v>
      </c>
      <c r="E16" s="23">
        <v>0</v>
      </c>
      <c r="F16" s="26" t="s">
        <v>21</v>
      </c>
      <c r="G16" s="23">
        <v>0</v>
      </c>
      <c r="H16" s="25">
        <v>0</v>
      </c>
      <c r="J16" s="2"/>
    </row>
    <row r="17" spans="3:12" ht="24" customHeight="1">
      <c r="C17" s="22" t="s">
        <v>22</v>
      </c>
      <c r="D17" s="23">
        <v>0</v>
      </c>
      <c r="E17" s="23">
        <v>0</v>
      </c>
      <c r="F17" s="24" t="s">
        <v>23</v>
      </c>
      <c r="G17" s="23">
        <v>0</v>
      </c>
      <c r="H17" s="25">
        <v>0</v>
      </c>
      <c r="J17" s="2"/>
    </row>
    <row r="18" spans="3:12" ht="24" customHeight="1">
      <c r="C18" s="28"/>
      <c r="D18" s="29"/>
      <c r="E18" s="29"/>
      <c r="F18" s="24" t="s">
        <v>24</v>
      </c>
      <c r="G18" s="23">
        <v>44388177</v>
      </c>
      <c r="H18" s="25">
        <v>40646303</v>
      </c>
      <c r="J18" s="2"/>
    </row>
    <row r="19" spans="3:12" ht="24" customHeight="1">
      <c r="C19" s="19" t="s">
        <v>25</v>
      </c>
      <c r="D19" s="30">
        <f>SUM(D11:D17)</f>
        <v>17026971551.16</v>
      </c>
      <c r="E19" s="30">
        <f>SUM(E11:E17)-1</f>
        <v>12060470984</v>
      </c>
      <c r="F19" s="20" t="s">
        <v>26</v>
      </c>
      <c r="G19" s="15">
        <f>SUM(G11:G18)</f>
        <v>4725945561.4300003</v>
      </c>
      <c r="H19" s="15">
        <f>SUM(H11:H18)</f>
        <v>4062372598</v>
      </c>
      <c r="J19" s="2"/>
    </row>
    <row r="20" spans="3:12" ht="35.25" customHeight="1">
      <c r="C20" s="19" t="s">
        <v>27</v>
      </c>
      <c r="D20" s="15"/>
      <c r="E20" s="15"/>
      <c r="F20" s="20" t="s">
        <v>28</v>
      </c>
      <c r="G20" s="31"/>
      <c r="H20" s="32"/>
      <c r="J20" s="2"/>
    </row>
    <row r="21" spans="3:12" ht="24" customHeight="1">
      <c r="C21" s="22" t="s">
        <v>29</v>
      </c>
      <c r="D21" s="23">
        <v>1978953596</v>
      </c>
      <c r="E21" s="23">
        <v>1837807800</v>
      </c>
      <c r="F21" s="24" t="s">
        <v>30</v>
      </c>
      <c r="G21" s="23">
        <v>0</v>
      </c>
      <c r="H21" s="25">
        <v>0</v>
      </c>
      <c r="J21" s="2"/>
    </row>
    <row r="22" spans="3:12" ht="29.25" customHeight="1">
      <c r="C22" s="27" t="s">
        <v>31</v>
      </c>
      <c r="D22" s="23">
        <v>0</v>
      </c>
      <c r="E22" s="23">
        <v>0</v>
      </c>
      <c r="F22" s="24" t="s">
        <v>32</v>
      </c>
      <c r="G22" s="23">
        <v>0</v>
      </c>
      <c r="H22" s="25">
        <v>0</v>
      </c>
      <c r="J22" s="2"/>
    </row>
    <row r="23" spans="3:12" ht="28.5" customHeight="1">
      <c r="C23" s="27" t="s">
        <v>33</v>
      </c>
      <c r="D23" s="23">
        <v>17345858001</v>
      </c>
      <c r="E23" s="23">
        <v>17028919343</v>
      </c>
      <c r="F23" s="24" t="s">
        <v>34</v>
      </c>
      <c r="G23" s="23">
        <v>14899240652</v>
      </c>
      <c r="H23" s="25">
        <v>15253636900</v>
      </c>
      <c r="J23" s="2"/>
      <c r="L23" s="33">
        <f>+K23+K13</f>
        <v>0</v>
      </c>
    </row>
    <row r="24" spans="3:12" ht="24" customHeight="1">
      <c r="C24" s="22" t="s">
        <v>35</v>
      </c>
      <c r="D24" s="23">
        <v>2420053264</v>
      </c>
      <c r="E24" s="23">
        <v>2364458109</v>
      </c>
      <c r="F24" s="24" t="s">
        <v>36</v>
      </c>
      <c r="G24" s="23">
        <v>0</v>
      </c>
      <c r="H24" s="25">
        <v>0</v>
      </c>
      <c r="J24" s="2"/>
    </row>
    <row r="25" spans="3:12" ht="33.75" customHeight="1">
      <c r="C25" s="22" t="s">
        <v>37</v>
      </c>
      <c r="D25" s="23">
        <v>221696636</v>
      </c>
      <c r="E25" s="23">
        <v>173748934</v>
      </c>
      <c r="F25" s="26" t="s">
        <v>38</v>
      </c>
      <c r="G25" s="23">
        <v>21516283</v>
      </c>
      <c r="H25" s="25">
        <v>21261206</v>
      </c>
      <c r="J25" s="2"/>
    </row>
    <row r="26" spans="3:12" ht="24" customHeight="1">
      <c r="C26" s="27" t="s">
        <v>39</v>
      </c>
      <c r="D26" s="23">
        <v>-1606064612</v>
      </c>
      <c r="E26" s="23">
        <v>-1393421877</v>
      </c>
      <c r="F26" s="24" t="s">
        <v>40</v>
      </c>
      <c r="G26" s="23">
        <v>0</v>
      </c>
      <c r="H26" s="25">
        <v>0</v>
      </c>
      <c r="J26" s="2"/>
    </row>
    <row r="27" spans="3:12" ht="24" customHeight="1">
      <c r="C27" s="22" t="s">
        <v>41</v>
      </c>
      <c r="D27" s="23">
        <v>0</v>
      </c>
      <c r="E27" s="23">
        <v>0</v>
      </c>
      <c r="F27" s="20" t="s">
        <v>42</v>
      </c>
      <c r="G27" s="30">
        <f>SUM(G21:G26)</f>
        <v>14920756935</v>
      </c>
      <c r="H27" s="30">
        <f>SUM(H21:H26)</f>
        <v>15274898106</v>
      </c>
      <c r="J27" s="2"/>
    </row>
    <row r="28" spans="3:12" ht="24" customHeight="1">
      <c r="C28" s="27" t="s">
        <v>43</v>
      </c>
      <c r="D28" s="23">
        <v>0</v>
      </c>
      <c r="E28" s="23">
        <v>0</v>
      </c>
      <c r="F28" s="16" t="s">
        <v>44</v>
      </c>
      <c r="G28" s="34">
        <f>G19+G27</f>
        <v>19646702496.43</v>
      </c>
      <c r="H28" s="34">
        <f>H19+H27+1</f>
        <v>19337270705</v>
      </c>
      <c r="J28" s="2"/>
    </row>
    <row r="29" spans="3:12" ht="24" customHeight="1">
      <c r="C29" s="22" t="s">
        <v>45</v>
      </c>
      <c r="D29" s="23">
        <v>0</v>
      </c>
      <c r="E29" s="23">
        <v>0</v>
      </c>
      <c r="F29" s="16" t="s">
        <v>46</v>
      </c>
      <c r="G29" s="31"/>
      <c r="H29" s="32"/>
      <c r="J29" s="2"/>
    </row>
    <row r="30" spans="3:12" ht="24" customHeight="1">
      <c r="C30" s="28"/>
      <c r="D30" s="29"/>
      <c r="E30" s="29"/>
      <c r="F30" s="20" t="s">
        <v>47</v>
      </c>
      <c r="G30" s="30">
        <f>SUM(G31:G33)</f>
        <v>5310745024</v>
      </c>
      <c r="H30" s="30">
        <f>SUM(H31:H33)</f>
        <v>4455305318</v>
      </c>
      <c r="J30" s="2"/>
      <c r="K30" s="35"/>
    </row>
    <row r="31" spans="3:12" ht="24" customHeight="1">
      <c r="C31" s="19" t="s">
        <v>48</v>
      </c>
      <c r="D31" s="30">
        <f>SUM(D21:D29)</f>
        <v>20360496885</v>
      </c>
      <c r="E31" s="30">
        <f>SUM(E21:E29)</f>
        <v>20011512309</v>
      </c>
      <c r="F31" s="24" t="s">
        <v>49</v>
      </c>
      <c r="G31" s="23">
        <v>0</v>
      </c>
      <c r="H31" s="25">
        <v>0</v>
      </c>
      <c r="J31" s="2"/>
    </row>
    <row r="32" spans="3:12" ht="24" customHeight="1">
      <c r="C32" s="14" t="s">
        <v>50</v>
      </c>
      <c r="D32" s="30">
        <f>D19+D31</f>
        <v>37387468436.160004</v>
      </c>
      <c r="E32" s="30">
        <f>E19+E31+1</f>
        <v>32071983294</v>
      </c>
      <c r="F32" s="24" t="s">
        <v>51</v>
      </c>
      <c r="G32" s="23">
        <v>1452121</v>
      </c>
      <c r="H32" s="25">
        <v>1452121</v>
      </c>
      <c r="J32" s="2"/>
    </row>
    <row r="33" spans="3:21" ht="24" customHeight="1">
      <c r="C33" s="14"/>
      <c r="D33" s="30"/>
      <c r="E33" s="30"/>
      <c r="F33" s="26" t="s">
        <v>52</v>
      </c>
      <c r="G33" s="23">
        <v>5309292903</v>
      </c>
      <c r="H33" s="25">
        <v>4453853197</v>
      </c>
      <c r="J33" s="2"/>
    </row>
    <row r="34" spans="3:21" ht="24" customHeight="1">
      <c r="C34" s="36"/>
      <c r="D34" s="15"/>
      <c r="E34" s="15"/>
      <c r="F34" s="20" t="s">
        <v>53</v>
      </c>
      <c r="G34" s="30">
        <f>SUM(G35:G39)+1</f>
        <v>12430020916</v>
      </c>
      <c r="H34" s="30">
        <f>SUM(H35:H39)+1</f>
        <v>8279407271</v>
      </c>
    </row>
    <row r="35" spans="3:21" ht="24" customHeight="1">
      <c r="C35" s="37"/>
      <c r="D35" s="29"/>
      <c r="E35" s="29"/>
      <c r="F35" s="24" t="s">
        <v>54</v>
      </c>
      <c r="G35" s="23">
        <v>3745540422</v>
      </c>
      <c r="H35" s="25">
        <v>3648317785</v>
      </c>
      <c r="J35" s="2"/>
    </row>
    <row r="36" spans="3:21" ht="24" customHeight="1">
      <c r="C36" s="37"/>
      <c r="D36" s="29"/>
      <c r="E36" s="29"/>
      <c r="F36" s="24" t="s">
        <v>55</v>
      </c>
      <c r="G36" s="23">
        <v>8684466087</v>
      </c>
      <c r="H36" s="25">
        <v>4631075079</v>
      </c>
      <c r="J36" s="2"/>
    </row>
    <row r="37" spans="3:21" ht="24" customHeight="1">
      <c r="C37" s="37"/>
      <c r="D37" s="29"/>
      <c r="E37" s="29"/>
      <c r="F37" s="24" t="s">
        <v>56</v>
      </c>
      <c r="G37" s="23">
        <v>15364</v>
      </c>
      <c r="H37" s="25">
        <v>15364</v>
      </c>
      <c r="J37" s="2"/>
    </row>
    <row r="38" spans="3:21" ht="24" customHeight="1">
      <c r="C38" s="36"/>
      <c r="D38" s="15"/>
      <c r="E38" s="15"/>
      <c r="F38" s="24" t="s">
        <v>57</v>
      </c>
      <c r="G38" s="23">
        <v>0</v>
      </c>
      <c r="H38" s="25">
        <v>0</v>
      </c>
      <c r="J38" s="2"/>
    </row>
    <row r="39" spans="3:21" ht="27.75" customHeight="1">
      <c r="C39" s="37"/>
      <c r="D39" s="29"/>
      <c r="E39" s="29"/>
      <c r="F39" s="26" t="s">
        <v>58</v>
      </c>
      <c r="G39" s="23">
        <v>-958</v>
      </c>
      <c r="H39" s="25">
        <v>-958</v>
      </c>
      <c r="J39" s="2"/>
    </row>
    <row r="40" spans="3:21" ht="24" customHeight="1">
      <c r="C40" s="37"/>
      <c r="D40" s="29"/>
      <c r="E40" s="29"/>
      <c r="F40" s="38" t="s">
        <v>59</v>
      </c>
      <c r="G40" s="30">
        <v>0</v>
      </c>
      <c r="H40" s="30">
        <v>0</v>
      </c>
      <c r="J40" s="2"/>
    </row>
    <row r="41" spans="3:21" ht="24" customHeight="1">
      <c r="C41" s="37"/>
      <c r="D41" s="39"/>
      <c r="E41" s="39"/>
      <c r="F41" s="40" t="s">
        <v>60</v>
      </c>
      <c r="G41" s="41">
        <v>0</v>
      </c>
      <c r="H41" s="42">
        <v>0</v>
      </c>
      <c r="J41" s="2"/>
    </row>
    <row r="42" spans="3:21" ht="24" customHeight="1">
      <c r="C42" s="37"/>
      <c r="D42" s="39"/>
      <c r="E42" s="39"/>
      <c r="F42" s="43" t="s">
        <v>61</v>
      </c>
      <c r="G42" s="41">
        <v>0</v>
      </c>
      <c r="H42" s="42">
        <v>0</v>
      </c>
      <c r="J42" s="2"/>
    </row>
    <row r="43" spans="3:21" ht="24" customHeight="1">
      <c r="C43" s="36"/>
      <c r="D43" s="15"/>
      <c r="E43" s="15"/>
      <c r="F43" s="44" t="s">
        <v>62</v>
      </c>
      <c r="G43" s="45">
        <f>G30+G34</f>
        <v>17740765940</v>
      </c>
      <c r="H43" s="45">
        <f>H30+H34</f>
        <v>12734712589</v>
      </c>
      <c r="J43" s="2"/>
    </row>
    <row r="44" spans="3:21" ht="36" customHeight="1">
      <c r="C44" s="46"/>
      <c r="D44" s="47"/>
      <c r="E44" s="47"/>
      <c r="F44" s="48" t="s">
        <v>63</v>
      </c>
      <c r="G44" s="49">
        <f>G28+G43</f>
        <v>37387468436.43</v>
      </c>
      <c r="H44" s="49">
        <f>H28+H43</f>
        <v>32071983294</v>
      </c>
      <c r="J44" s="2"/>
    </row>
    <row r="45" spans="3:21" ht="24" customHeight="1">
      <c r="C45" s="50" t="s">
        <v>64</v>
      </c>
      <c r="D45" s="51"/>
      <c r="E45" s="51"/>
      <c r="F45" s="52"/>
      <c r="G45" s="53"/>
      <c r="H45" s="53"/>
    </row>
    <row r="46" spans="3:21" ht="24" customHeight="1">
      <c r="D46" s="54"/>
      <c r="E46" s="54"/>
      <c r="F46" s="55"/>
      <c r="G46" s="54"/>
      <c r="H46" s="54"/>
      <c r="I46" s="56"/>
      <c r="J46" s="52"/>
      <c r="K46" s="56"/>
      <c r="L46" s="52"/>
      <c r="M46" s="52"/>
      <c r="N46" s="52"/>
      <c r="O46" s="52"/>
      <c r="P46" s="52"/>
      <c r="Q46" s="52"/>
      <c r="R46" s="52"/>
      <c r="S46" s="52"/>
      <c r="T46" s="52"/>
      <c r="U46" s="52"/>
    </row>
    <row r="47" spans="3:21" s="52" customFormat="1" ht="14.25" customHeight="1">
      <c r="C47" s="1"/>
      <c r="D47" s="2"/>
      <c r="E47" s="2"/>
      <c r="F47" s="3"/>
      <c r="G47" s="2"/>
      <c r="H47" s="2"/>
      <c r="I47" s="56"/>
      <c r="K47" s="56"/>
    </row>
    <row r="48" spans="3:21" ht="6" customHeight="1">
      <c r="I48" s="57"/>
      <c r="J48" s="55"/>
      <c r="K48" s="57"/>
      <c r="L48" s="55"/>
      <c r="M48" s="55"/>
      <c r="N48" s="55"/>
      <c r="O48" s="55"/>
      <c r="P48" s="55"/>
      <c r="Q48" s="55"/>
      <c r="R48" s="55"/>
      <c r="S48" s="55"/>
      <c r="T48" s="55"/>
      <c r="U48" s="55"/>
    </row>
    <row r="49" ht="6.75" customHeight="1"/>
    <row r="50" ht="6.75" customHeight="1"/>
    <row r="51" ht="6.75" customHeight="1"/>
    <row r="52" ht="6.75" customHeight="1"/>
    <row r="53" ht="6.75" customHeight="1"/>
    <row r="54" ht="6.75" customHeight="1"/>
    <row r="55" ht="6.75" customHeight="1"/>
    <row r="56" ht="6.75" customHeight="1"/>
    <row r="57" ht="6.75" customHeight="1"/>
    <row r="58" ht="6.75" customHeight="1"/>
    <row r="59" ht="6.75" customHeight="1"/>
    <row r="60" ht="6.75" customHeight="1"/>
    <row r="61" ht="6.75" customHeight="1"/>
    <row r="62" ht="6.75" customHeight="1"/>
    <row r="63" ht="6.75" customHeight="1"/>
    <row r="64" ht="6.75" customHeight="1"/>
    <row r="65" ht="6.75" customHeight="1"/>
    <row r="66" ht="6.75" customHeight="1"/>
    <row r="67" ht="6.75" customHeight="1"/>
    <row r="68" ht="6.75" customHeight="1"/>
    <row r="69" ht="6.75" customHeight="1"/>
    <row r="70" ht="6.75" customHeight="1"/>
    <row r="71" ht="6.75" customHeight="1"/>
    <row r="72" ht="6.75" customHeight="1"/>
    <row r="73" ht="6.75" customHeight="1"/>
    <row r="74" ht="6.75" customHeight="1"/>
    <row r="75" ht="6.75" customHeight="1"/>
    <row r="76" ht="6.75" customHeight="1"/>
    <row r="77" ht="6.75" customHeight="1"/>
    <row r="78" ht="6.75" customHeight="1"/>
    <row r="79" ht="6.75" customHeight="1"/>
    <row r="80" ht="6.75" customHeight="1"/>
    <row r="81" ht="6.75" customHeight="1"/>
    <row r="82" ht="6.75" customHeight="1"/>
    <row r="83" ht="6.75" customHeight="1"/>
    <row r="84" ht="6.75" customHeight="1"/>
    <row r="85" ht="6.75" customHeight="1"/>
    <row r="86" ht="6.75" customHeight="1"/>
    <row r="87" ht="6.75" customHeight="1"/>
    <row r="88" ht="6.75" customHeight="1"/>
    <row r="89" ht="6.75" customHeight="1"/>
    <row r="90" ht="6.75" customHeight="1"/>
    <row r="91" ht="6.75" customHeight="1"/>
    <row r="92" ht="6.75" customHeight="1"/>
    <row r="93" ht="6.75" customHeight="1"/>
    <row r="94" ht="6.75" customHeight="1"/>
    <row r="95" ht="6.75" customHeight="1"/>
    <row r="96" ht="6.75" customHeight="1"/>
    <row r="97" ht="6.75" customHeight="1"/>
    <row r="98" ht="6.75" customHeight="1"/>
    <row r="99" ht="6.75" customHeight="1"/>
    <row r="100" ht="6.75" customHeight="1"/>
    <row r="101" ht="6.75" customHeight="1"/>
    <row r="102" ht="6.75" customHeight="1"/>
    <row r="103" ht="6.75" customHeight="1"/>
    <row r="104" ht="6.75" customHeight="1"/>
    <row r="105" ht="6.75" customHeight="1"/>
    <row r="106" ht="6.75" customHeight="1"/>
    <row r="107" ht="6.75" customHeight="1"/>
    <row r="108" ht="6.75" customHeight="1"/>
    <row r="109" ht="6.75" customHeight="1"/>
    <row r="110" ht="6.75" customHeight="1"/>
    <row r="111" ht="6.75" customHeight="1"/>
    <row r="112" ht="6.75" customHeight="1"/>
    <row r="113" ht="6.75" customHeight="1"/>
    <row r="114" ht="6.75" customHeight="1"/>
    <row r="115" ht="6.75" customHeight="1"/>
    <row r="116" ht="6.75" customHeight="1"/>
    <row r="117" ht="6.75" customHeight="1"/>
    <row r="118" ht="6.75" customHeight="1"/>
    <row r="119" ht="6.75" customHeight="1"/>
    <row r="120" ht="6.75" customHeight="1"/>
    <row r="121" ht="6.75" customHeight="1"/>
    <row r="122" ht="6.75" customHeight="1"/>
    <row r="123" ht="6.75" customHeight="1"/>
    <row r="124" ht="6.75" customHeight="1"/>
    <row r="125" ht="6.75" customHeight="1"/>
    <row r="126" ht="6.75" customHeight="1"/>
    <row r="127" ht="6.75" customHeight="1"/>
    <row r="128" ht="6.75" customHeight="1"/>
    <row r="129" ht="6.75" customHeight="1"/>
    <row r="130" ht="6.75" customHeight="1"/>
    <row r="131" ht="6.75" customHeight="1"/>
    <row r="132" ht="6.75" customHeight="1"/>
    <row r="133" ht="6.75" customHeight="1"/>
    <row r="134" ht="6.75" customHeight="1"/>
    <row r="135" ht="6.75" customHeight="1"/>
    <row r="136" ht="6.75" customHeight="1"/>
    <row r="137" ht="6.75" customHeight="1"/>
    <row r="138" ht="6.75" customHeight="1"/>
    <row r="139" ht="6.75" customHeight="1"/>
    <row r="140" ht="6.75" customHeight="1"/>
    <row r="141" ht="6.75" customHeight="1"/>
    <row r="142" ht="6.75" customHeight="1"/>
    <row r="143" ht="6.75" customHeight="1"/>
    <row r="144" ht="6.75" customHeight="1"/>
    <row r="145" ht="6.75" customHeight="1"/>
    <row r="146" ht="6.75" customHeight="1"/>
    <row r="147" ht="6.75" customHeight="1"/>
    <row r="148" ht="6.75" customHeight="1"/>
    <row r="149" ht="6.75" customHeight="1"/>
    <row r="150" ht="6.75" customHeight="1"/>
    <row r="151" ht="6.75" customHeight="1"/>
    <row r="152" ht="6.75" customHeight="1"/>
    <row r="153" ht="6.75" customHeight="1"/>
    <row r="154" ht="6.75" customHeight="1"/>
    <row r="155" ht="6.75" customHeight="1"/>
    <row r="156" ht="6.75" customHeight="1"/>
    <row r="157" ht="6.75" customHeight="1"/>
    <row r="158" ht="6.75" customHeight="1"/>
    <row r="159" ht="6.75" customHeight="1"/>
    <row r="160" ht="6.75" customHeight="1"/>
    <row r="161" ht="6.75" customHeight="1"/>
    <row r="162" ht="6.75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">
    <mergeCell ref="C2:H2"/>
    <mergeCell ref="C3:H3"/>
    <mergeCell ref="C4:H4"/>
    <mergeCell ref="C5:H5"/>
    <mergeCell ref="C6:H6"/>
  </mergeCells>
  <printOptions horizontalCentered="1"/>
  <pageMargins left="0.31496062992125984" right="0.23622047244094491" top="0.43307086614173229" bottom="0.27559055118110237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 Financiera</vt:lpstr>
      <vt:lpstr>'Estado de Situación Financiera'!Área_de_impresión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2024-05-02T17:15:57Z</dcterms:created>
  <dcterms:modified xsi:type="dcterms:W3CDTF">2024-05-02T17:16:53Z</dcterms:modified>
</cp:coreProperties>
</file>